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85" windowHeight="8790" activeTab="0"/>
  </bookViews>
  <sheets>
    <sheet name="31-01-05" sheetId="1" r:id="rId1"/>
  </sheets>
  <definedNames>
    <definedName name="EEXPriceBulletinExcel_1" localSheetId="0">'31-01-05'!$A$1:$G$34</definedName>
  </definedNames>
  <calcPr fullCalcOnLoad="1"/>
</workbook>
</file>

<file path=xl/sharedStrings.xml><?xml version="1.0" encoding="utf-8"?>
<sst xmlns="http://schemas.openxmlformats.org/spreadsheetml/2006/main" count="41" uniqueCount="41">
  <si>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</si>
  <si>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</si>
  <si>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</si>
  <si>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</si>
  <si>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</si>
  <si>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</si>
  <si>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</si>
  <si>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</si>
  <si>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ALTIUS Α.Ε.Ε.Χ.</t>
  </si>
  <si>
    <t>ARROW Α.Ε.Ε.Χ.</t>
  </si>
  <si>
    <t>DOMUS AEEX</t>
  </si>
  <si>
    <t>EUROLINE ΕΠΕΝΔΥΤΙΚΗ Α.Ε.Ε.Χ.</t>
  </si>
  <si>
    <t>GLOBAL ΕΠ.ΚΕΦΑΛΑΙΑ ΝΕΑΣ ΕΥΡΩΠΗΣ ΑΕΕΧ</t>
  </si>
  <si>
    <t>INTERINVEST- ΔΙΕΘΝΗΣ ΕΠΕΝΔΥΤΙΚΗ Α.Ε.Ε.Χ.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</si>
  <si>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</si>
  <si>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</si>
  <si>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</si>
  <si>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</si>
  <si>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</si>
  <si>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ΔΙΑΣ Α.Ε.Ε.Χ</t>
  </si>
  <si>
    <t>ΕΘΝΙΚΗ Α.Ε.Ε.Χ</t>
  </si>
  <si>
    <t>ΕΛΛΗΝΙΚΗ Α.Ε.Ε.Χ</t>
  </si>
  <si>
    <t>ΕΞΕΛΙΞΗ A.E.E.X</t>
  </si>
  <si>
    <t>ΕΥΡΩΔΥΝΑΜΙΚΗ Α.Ε.Ε.Χ.</t>
  </si>
  <si>
    <t>ΠΡΟΟΔΟΣ ΕΛΛΗΝΙΚΕΣ ΕΠΕΝΔΥΣΕΙΣ Α.Ε.Ε.Χ</t>
  </si>
  <si>
    <t>ΩΜΕΓΑ Α.Ε.Ε.Χ.</t>
  </si>
  <si>
    <t>Σχόλια</t>
  </si>
  <si>
    <t>Ημερομηνία</t>
  </si>
  <si>
    <t>ΕΕΧ</t>
  </si>
  <si>
    <t>Σχόλιο</t>
  </si>
  <si>
    <t>Π. &amp; Κ. Α.Ε.Ε.Χ.</t>
  </si>
  <si>
    <t>Λύση Εταιρίας</t>
  </si>
  <si>
    <t>Δείκτες</t>
  </si>
  <si>
    <t>%Δ ΕΤΟΥΣ</t>
  </si>
  <si>
    <t>Γενικός Δείκτης</t>
  </si>
  <si>
    <t>Δείκτης Ετ. Επενδύσεων</t>
  </si>
  <si>
    <t>ΣΤΑΤΙΣΤΙΚΟ ΔΕΛΤΙΟ ΕΤΑΙΡΕΙΩΝ ΕΠΕΝΔΥΣΕΩΝ ΧΑΡΤΟΦΥΛΑΚΙΟΥ ΤΗΝ 31/1/2005</t>
  </si>
  <si>
    <t>σε εκ. € (NAV)</t>
  </si>
  <si>
    <t xml:space="preserve">ΜΕΣΗ ΣΤΑΘΜΙΣΜΕΝΗ (βάσει ενεργ.)ΤΙΜΗ DISCOUNT </t>
  </si>
  <si>
    <t>ΜΕΣΗ ΣΤΑΘΜΙΣΜΕΝΗ (βάσει ενεργ.) ΑΠΟΔΟΣΗ Ε.Ε.Χ από 31/12/04</t>
  </si>
  <si>
    <t>ΜΕΣΗ ΑΡΙΘΜΗΤΙΚΗ ΑΠΟΔΟΣΗ Ε.Ε.Χ από 31/12/04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</si>
</sst>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righ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6" xfId="0" applyFont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0" fontId="3" fillId="2" borderId="10" xfId="0" applyNumberFormat="1" applyFont="1" applyFill="1" applyBorder="1" applyAlignment="1">
      <alignment horizontal="right" wrapText="1"/>
    </xf>
    <xf numFmtId="10" fontId="3" fillId="2" borderId="11" xfId="0" applyNumberFormat="1" applyFont="1" applyFill="1" applyBorder="1" applyAlignment="1">
      <alignment horizontal="right" wrapText="1"/>
    </xf>
    <xf numFmtId="10" fontId="3" fillId="2" borderId="12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B1">
      <selection activeCell="I13" sqref="I13"/>
    </sheetView>
  </sheetViews>
  <sheetFormatPr defaultColWidth="9.140625" defaultRowHeight="12.75"/>
  <cols>
    <col min="1" max="1" width="3.7109375" style="0" bestFit="1" customWidth="1"/>
    <col min="2" max="2" width="34.7109375" style="0" bestFit="1" customWidth="1"/>
    <col min="3" max="3" width="11.140625" style="0" customWidth="1"/>
    <col min="4" max="4" width="14.00390625" style="0" customWidth="1"/>
    <col min="5" max="5" width="9.421875" style="0" bestFit="1" customWidth="1"/>
    <col min="6" max="6" width="17.8515625" style="0" customWidth="1"/>
    <col min="7" max="7" width="21.8515625" style="0" customWidth="1"/>
  </cols>
  <sheetData>
    <row r="1" spans="1:7" ht="12.75">
      <c r="A1" s="25" t="s">
        <v>36</v>
      </c>
      <c r="B1" s="26"/>
      <c r="C1" s="26"/>
      <c r="D1" s="26"/>
      <c r="E1" s="26"/>
      <c r="F1" s="26"/>
      <c r="G1" s="27"/>
    </row>
    <row r="2" spans="1:7" ht="22.5">
      <c r="A2" s="44" t="s">
        <v>0</v>
      </c>
      <c r="B2" s="44"/>
      <c r="C2" s="44" t="s">
        <v>1</v>
      </c>
      <c r="D2" s="44" t="s">
        <v>2</v>
      </c>
      <c r="E2" s="1" t="s">
        <v>3</v>
      </c>
      <c r="F2" s="44" t="s">
        <v>5</v>
      </c>
      <c r="G2" s="1" t="s">
        <v>6</v>
      </c>
    </row>
    <row r="3" spans="1:7" ht="12.75">
      <c r="A3" s="45"/>
      <c r="B3" s="45"/>
      <c r="C3" s="45"/>
      <c r="D3" s="45"/>
      <c r="E3" s="2" t="s">
        <v>4</v>
      </c>
      <c r="F3" s="45"/>
      <c r="G3" s="2" t="s">
        <v>37</v>
      </c>
    </row>
    <row r="4" spans="1:7" ht="12.75">
      <c r="A4" s="3">
        <v>1</v>
      </c>
      <c r="B4" s="4" t="s">
        <v>7</v>
      </c>
      <c r="C4" s="5">
        <v>2.67</v>
      </c>
      <c r="D4" s="3">
        <v>2.91</v>
      </c>
      <c r="E4" s="6">
        <v>-0.0825</v>
      </c>
      <c r="F4" s="7">
        <v>0.0484</v>
      </c>
      <c r="G4" s="8">
        <f>83520906.46/1000000</f>
        <v>83.52090645999999</v>
      </c>
    </row>
    <row r="5" spans="1:7" ht="12.75">
      <c r="A5" s="9">
        <v>2</v>
      </c>
      <c r="B5" s="10" t="s">
        <v>8</v>
      </c>
      <c r="C5" s="11">
        <v>1.43</v>
      </c>
      <c r="D5" s="9">
        <v>1.91</v>
      </c>
      <c r="E5" s="12">
        <v>-0.2513</v>
      </c>
      <c r="F5" s="13">
        <v>0.0574</v>
      </c>
      <c r="G5" s="14">
        <f>9166052.01/1000000</f>
        <v>9.16605201</v>
      </c>
    </row>
    <row r="6" spans="1:7" ht="12.75">
      <c r="A6" s="3">
        <v>3</v>
      </c>
      <c r="B6" s="4" t="s">
        <v>9</v>
      </c>
      <c r="C6" s="5">
        <v>2.55</v>
      </c>
      <c r="D6" s="3">
        <v>2.65</v>
      </c>
      <c r="E6" s="6">
        <v>-0.0377</v>
      </c>
      <c r="F6" s="7">
        <v>0.0233</v>
      </c>
      <c r="G6" s="8">
        <f>86420324.22/1000000</f>
        <v>86.42032422</v>
      </c>
    </row>
    <row r="7" spans="1:7" ht="12.75">
      <c r="A7" s="9">
        <v>4</v>
      </c>
      <c r="B7" s="10" t="s">
        <v>10</v>
      </c>
      <c r="C7" s="11">
        <v>0.28</v>
      </c>
      <c r="D7" s="9">
        <v>0.47</v>
      </c>
      <c r="E7" s="12">
        <v>-0.4043</v>
      </c>
      <c r="F7" s="13">
        <v>-0.0176</v>
      </c>
      <c r="G7" s="14">
        <f>5396131.09/1000000</f>
        <v>5.39613109</v>
      </c>
    </row>
    <row r="8" spans="1:7" ht="12.75">
      <c r="A8" s="3">
        <v>5</v>
      </c>
      <c r="B8" s="4" t="s">
        <v>11</v>
      </c>
      <c r="C8" s="5">
        <v>1.53</v>
      </c>
      <c r="D8" s="3">
        <v>1.87</v>
      </c>
      <c r="E8" s="6">
        <v>-0.1818</v>
      </c>
      <c r="F8" s="7">
        <v>0.0193</v>
      </c>
      <c r="G8" s="8">
        <f>17862756.96/1000000</f>
        <v>17.862756960000002</v>
      </c>
    </row>
    <row r="9" spans="1:7" ht="12.75">
      <c r="A9" s="9">
        <v>6</v>
      </c>
      <c r="B9" s="10" t="s">
        <v>12</v>
      </c>
      <c r="C9" s="11">
        <v>3.46</v>
      </c>
      <c r="D9" s="9">
        <v>4.07</v>
      </c>
      <c r="E9" s="12">
        <v>-0.1499</v>
      </c>
      <c r="F9" s="13">
        <v>0.073</v>
      </c>
      <c r="G9" s="14">
        <f>66452854.53/1000000</f>
        <v>66.45285453</v>
      </c>
    </row>
    <row r="10" spans="1:7" ht="12.75">
      <c r="A10" s="3">
        <v>7</v>
      </c>
      <c r="B10" s="4" t="s">
        <v>13</v>
      </c>
      <c r="C10" s="5">
        <v>0.52</v>
      </c>
      <c r="D10" s="3">
        <v>0.73</v>
      </c>
      <c r="E10" s="6">
        <v>-0.2877</v>
      </c>
      <c r="F10" s="7">
        <v>0.0354</v>
      </c>
      <c r="G10" s="8">
        <f>12398150.61/1000000</f>
        <v>12.39815061</v>
      </c>
    </row>
    <row r="11" spans="1:7" ht="12.75">
      <c r="A11" s="9">
        <v>8</v>
      </c>
      <c r="B11" s="10" t="s">
        <v>14</v>
      </c>
      <c r="C11" s="11">
        <v>1.47</v>
      </c>
      <c r="D11" s="9">
        <v>1.62</v>
      </c>
      <c r="E11" s="12">
        <v>-0.0926</v>
      </c>
      <c r="F11" s="13">
        <v>-0.0051</v>
      </c>
      <c r="G11" s="14">
        <f>29695900.79/1000000</f>
        <v>29.69590079</v>
      </c>
    </row>
    <row r="12" spans="1:7" ht="12.75">
      <c r="A12" s="3">
        <v>9</v>
      </c>
      <c r="B12" s="4" t="s">
        <v>15</v>
      </c>
      <c r="C12" s="5">
        <v>1.08</v>
      </c>
      <c r="D12" s="3">
        <v>1.38</v>
      </c>
      <c r="E12" s="6">
        <v>-0.2174</v>
      </c>
      <c r="F12" s="7">
        <v>0.0315</v>
      </c>
      <c r="G12" s="8">
        <f>10330345.55/1000000</f>
        <v>10.33034555</v>
      </c>
    </row>
    <row r="13" spans="1:7" ht="12.75">
      <c r="A13" s="9">
        <v>10</v>
      </c>
      <c r="B13" s="10" t="s">
        <v>16</v>
      </c>
      <c r="C13" s="11">
        <v>1.46</v>
      </c>
      <c r="D13" s="9">
        <v>1.74</v>
      </c>
      <c r="E13" s="12">
        <v>-0.1609</v>
      </c>
      <c r="F13" s="13">
        <v>0.0157</v>
      </c>
      <c r="G13" s="14">
        <f>5602301.59/1000000</f>
        <v>5.60230159</v>
      </c>
    </row>
    <row r="14" spans="1:7" ht="12.75">
      <c r="A14" s="3">
        <v>11</v>
      </c>
      <c r="B14" s="4" t="s">
        <v>17</v>
      </c>
      <c r="C14" s="5">
        <v>2.66</v>
      </c>
      <c r="D14" s="3">
        <v>3.03</v>
      </c>
      <c r="E14" s="6">
        <v>-0.1221</v>
      </c>
      <c r="F14" s="7">
        <v>0.0235</v>
      </c>
      <c r="G14" s="8">
        <f>33905197.99/1000000</f>
        <v>33.905197990000005</v>
      </c>
    </row>
    <row r="15" spans="1:7" ht="12.75">
      <c r="A15" s="9">
        <v>12</v>
      </c>
      <c r="B15" s="10" t="s">
        <v>18</v>
      </c>
      <c r="C15" s="11">
        <v>1.11</v>
      </c>
      <c r="D15" s="9">
        <v>1.32</v>
      </c>
      <c r="E15" s="12">
        <v>-0.1591</v>
      </c>
      <c r="F15" s="13">
        <v>0.0018</v>
      </c>
      <c r="G15" s="14">
        <f>8970421.58/1000000</f>
        <v>8.97042158</v>
      </c>
    </row>
    <row r="16" spans="1:7" ht="12.75">
      <c r="A16" s="3">
        <v>13</v>
      </c>
      <c r="B16" s="4" t="s">
        <v>19</v>
      </c>
      <c r="C16" s="5">
        <v>1.2</v>
      </c>
      <c r="D16" s="3">
        <v>1.38</v>
      </c>
      <c r="E16" s="6">
        <v>-0.1304</v>
      </c>
      <c r="F16" s="7">
        <v>0.0738</v>
      </c>
      <c r="G16" s="8">
        <f>34603677.91/1000000</f>
        <v>34.603677909999995</v>
      </c>
    </row>
    <row r="17" spans="1:7" ht="12.75">
      <c r="A17" s="9">
        <v>14</v>
      </c>
      <c r="B17" s="10" t="s">
        <v>20</v>
      </c>
      <c r="C17" s="11">
        <v>2.43</v>
      </c>
      <c r="D17" s="9">
        <v>2.38</v>
      </c>
      <c r="E17" s="12">
        <v>0.021</v>
      </c>
      <c r="F17" s="13">
        <v>0.0495</v>
      </c>
      <c r="G17" s="14">
        <f>235735474.96/1000000</f>
        <v>235.73547496</v>
      </c>
    </row>
    <row r="18" spans="1:7" ht="12.75">
      <c r="A18" s="3">
        <v>15</v>
      </c>
      <c r="B18" s="4" t="s">
        <v>21</v>
      </c>
      <c r="C18" s="5">
        <v>2.79</v>
      </c>
      <c r="D18" s="3">
        <v>3.02</v>
      </c>
      <c r="E18" s="6">
        <v>-0.0762</v>
      </c>
      <c r="F18" s="7">
        <v>0.0374</v>
      </c>
      <c r="G18" s="8">
        <f>467638583.52/1000000</f>
        <v>467.63858352</v>
      </c>
    </row>
    <row r="19" spans="1:7" ht="12.75">
      <c r="A19" s="9">
        <v>16</v>
      </c>
      <c r="B19" s="10" t="s">
        <v>22</v>
      </c>
      <c r="C19" s="11">
        <v>0.81</v>
      </c>
      <c r="D19" s="9">
        <v>0.92</v>
      </c>
      <c r="E19" s="12">
        <v>-0.1196</v>
      </c>
      <c r="F19" s="13">
        <v>-0.0087</v>
      </c>
      <c r="G19" s="14">
        <f>78205829.87/1000000</f>
        <v>78.20582987</v>
      </c>
    </row>
    <row r="20" spans="1:7" ht="12.75">
      <c r="A20" s="3">
        <v>17</v>
      </c>
      <c r="B20" s="4" t="s">
        <v>23</v>
      </c>
      <c r="C20" s="5">
        <v>2.39</v>
      </c>
      <c r="D20" s="3">
        <v>2.59</v>
      </c>
      <c r="E20" s="6">
        <v>-0.0772</v>
      </c>
      <c r="F20" s="7">
        <v>0.0171</v>
      </c>
      <c r="G20" s="8">
        <f>19615757.49/1000000</f>
        <v>19.61575749</v>
      </c>
    </row>
    <row r="21" spans="1:7" ht="12.75">
      <c r="A21" s="9">
        <v>18</v>
      </c>
      <c r="B21" s="10" t="s">
        <v>24</v>
      </c>
      <c r="C21" s="11">
        <v>4.18</v>
      </c>
      <c r="D21" s="9">
        <v>4.22</v>
      </c>
      <c r="E21" s="12">
        <v>-0.0095</v>
      </c>
      <c r="F21" s="13">
        <v>0.0455</v>
      </c>
      <c r="G21" s="14">
        <f>136159470.83/1000000</f>
        <v>136.15947083</v>
      </c>
    </row>
    <row r="22" spans="1:7" ht="12.75">
      <c r="A22" s="3">
        <v>19</v>
      </c>
      <c r="B22" s="4" t="s">
        <v>25</v>
      </c>
      <c r="C22" s="5">
        <v>1.23</v>
      </c>
      <c r="D22" s="3">
        <v>1.59</v>
      </c>
      <c r="E22" s="6">
        <v>-0.2264</v>
      </c>
      <c r="F22" s="7">
        <v>0.0407</v>
      </c>
      <c r="G22" s="8">
        <f>14271407.57/1000000</f>
        <v>14.271407570000001</v>
      </c>
    </row>
    <row r="23" spans="1:7" s="23" customFormat="1" ht="12.75">
      <c r="A23" s="21"/>
      <c r="B23" s="21"/>
      <c r="C23" s="21"/>
      <c r="D23" s="21"/>
      <c r="E23" s="21"/>
      <c r="F23" s="21"/>
      <c r="G23" s="22">
        <f>1355951545.53/1000000</f>
        <v>1355.95154553</v>
      </c>
    </row>
    <row r="24" spans="1:7" ht="12.75">
      <c r="A24" s="18"/>
      <c r="B24" s="18"/>
      <c r="C24" s="18"/>
      <c r="D24" s="18"/>
      <c r="E24" s="18"/>
      <c r="F24" s="18"/>
      <c r="G24" s="17"/>
    </row>
    <row r="25" spans="1:7" ht="24">
      <c r="A25" s="18"/>
      <c r="B25" s="20" t="s">
        <v>38</v>
      </c>
      <c r="C25" s="28">
        <v>-0.0689</v>
      </c>
      <c r="D25" s="29"/>
      <c r="E25" s="29"/>
      <c r="F25" s="29"/>
      <c r="G25" s="30"/>
    </row>
    <row r="26" spans="1:7" ht="24">
      <c r="A26" s="18"/>
      <c r="B26" s="20" t="s">
        <v>39</v>
      </c>
      <c r="C26" s="28">
        <v>0.0379</v>
      </c>
      <c r="D26" s="29"/>
      <c r="E26" s="29"/>
      <c r="F26" s="29"/>
      <c r="G26" s="30"/>
    </row>
    <row r="27" spans="1:7" ht="24">
      <c r="A27" s="18"/>
      <c r="B27" s="20" t="s">
        <v>40</v>
      </c>
      <c r="C27" s="28">
        <v>0.0296</v>
      </c>
      <c r="D27" s="31"/>
      <c r="E27" s="31"/>
      <c r="F27" s="31"/>
      <c r="G27" s="32"/>
    </row>
    <row r="28" spans="1:6" ht="12.75">
      <c r="A28" s="24"/>
      <c r="B28" s="35" t="s">
        <v>26</v>
      </c>
      <c r="C28" s="36"/>
      <c r="D28" s="36"/>
      <c r="E28" s="36"/>
      <c r="F28" s="37"/>
    </row>
    <row r="29" spans="1:6" ht="12.75">
      <c r="A29" s="24"/>
      <c r="B29" s="19" t="s">
        <v>27</v>
      </c>
      <c r="C29" s="38" t="s">
        <v>28</v>
      </c>
      <c r="D29" s="39"/>
      <c r="E29" s="38" t="s">
        <v>29</v>
      </c>
      <c r="F29" s="39"/>
    </row>
    <row r="30" spans="1:6" ht="12.75">
      <c r="A30" s="24"/>
      <c r="B30" s="16">
        <v>38372</v>
      </c>
      <c r="C30" s="40" t="s">
        <v>30</v>
      </c>
      <c r="D30" s="41"/>
      <c r="E30" s="42" t="s">
        <v>31</v>
      </c>
      <c r="F30" s="43"/>
    </row>
    <row r="31" spans="1:4" ht="12.75">
      <c r="A31" s="24"/>
      <c r="B31" s="25" t="s">
        <v>32</v>
      </c>
      <c r="C31" s="26"/>
      <c r="D31" s="27"/>
    </row>
    <row r="32" spans="1:4" ht="12.75">
      <c r="A32" s="24"/>
      <c r="B32" s="33"/>
      <c r="C32" s="34"/>
      <c r="D32" s="15" t="s">
        <v>33</v>
      </c>
    </row>
    <row r="33" spans="1:4" ht="12.75">
      <c r="A33" s="24"/>
      <c r="B33" s="33" t="s">
        <v>34</v>
      </c>
      <c r="C33" s="34"/>
      <c r="D33" s="15">
        <v>4.8</v>
      </c>
    </row>
    <row r="34" spans="1:4" ht="12.75">
      <c r="A34" s="24"/>
      <c r="B34" s="33" t="s">
        <v>35</v>
      </c>
      <c r="C34" s="34"/>
      <c r="D34" s="15">
        <v>1.97</v>
      </c>
    </row>
  </sheetData>
  <mergeCells count="20">
    <mergeCell ref="A1:G1"/>
    <mergeCell ref="A2:A3"/>
    <mergeCell ref="B2:B3"/>
    <mergeCell ref="C2:C3"/>
    <mergeCell ref="D2:D3"/>
    <mergeCell ref="F2:F3"/>
    <mergeCell ref="C29:D29"/>
    <mergeCell ref="E29:F29"/>
    <mergeCell ref="C30:D30"/>
    <mergeCell ref="E30:F30"/>
    <mergeCell ref="A31:A34"/>
    <mergeCell ref="B31:D31"/>
    <mergeCell ref="C25:G25"/>
    <mergeCell ref="C26:G26"/>
    <mergeCell ref="C27:G27"/>
    <mergeCell ref="B33:C33"/>
    <mergeCell ref="B34:C34"/>
    <mergeCell ref="A28:A30"/>
    <mergeCell ref="B32:C32"/>
    <mergeCell ref="B28:F2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2005-02-04T07:50:35Z</cp:lastPrinted>
  <dcterms:created xsi:type="dcterms:W3CDTF">2005-02-04T07:40:02Z</dcterms:created>
  <dcterms:modified xsi:type="dcterms:W3CDTF">2005-02-04T10:21:47Z</dcterms:modified>
  <cp:category/>
  <cp:version/>
  <cp:contentType/>
  <cp:contentStatus/>
</cp:coreProperties>
</file>